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cza-my.sharepoint.com/personal/baakilem_idc_co_za/Documents/Documents/CTFLGP Info/Clusters/WIP/"/>
    </mc:Choice>
  </mc:AlternateContent>
  <xr:revisionPtr revIDLastSave="7" documentId="8_{8DE0834B-7187-47D8-AB06-774F8FFBFF72}" xr6:coauthVersionLast="47" xr6:coauthVersionMax="47" xr10:uidLastSave="{447F8809-B939-4A02-B990-6ED5673704FF}"/>
  <bookViews>
    <workbookView xWindow="-110" yWindow="-110" windowWidth="19420" windowHeight="11500" xr2:uid="{00000000-000D-0000-FFFF-FFFF00000000}"/>
  </bookViews>
  <sheets>
    <sheet name="Management Fee Budget" sheetId="1" r:id="rId1"/>
    <sheet name="Operational Management  Budget" sheetId="2" r:id="rId2"/>
    <sheet name="Planned Disbursemen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E10" i="1"/>
  <c r="G10" i="1" s="1"/>
  <c r="J23" i="1"/>
  <c r="I23" i="1"/>
  <c r="J10" i="1" l="1"/>
  <c r="I10" i="1"/>
  <c r="E15" i="1"/>
  <c r="G15" i="1" s="1"/>
  <c r="E14" i="1"/>
  <c r="G14" i="1" s="1"/>
  <c r="E13" i="1"/>
  <c r="G13" i="1" s="1"/>
  <c r="E12" i="1"/>
  <c r="G12" i="1" s="1"/>
  <c r="E11" i="1"/>
  <c r="I11" i="1" s="1"/>
  <c r="E9" i="1"/>
  <c r="G9" i="1" s="1"/>
  <c r="E8" i="1"/>
  <c r="G8" i="1" s="1"/>
  <c r="E7" i="1"/>
  <c r="G7" i="1" s="1"/>
  <c r="E6" i="1"/>
  <c r="G6" i="1" s="1"/>
  <c r="I6" i="1" l="1"/>
  <c r="J6" i="1"/>
  <c r="I14" i="1"/>
  <c r="J14" i="1"/>
  <c r="I7" i="1"/>
  <c r="J7" i="1"/>
  <c r="I8" i="1"/>
  <c r="J8" i="1"/>
  <c r="I9" i="1"/>
  <c r="J9" i="1"/>
  <c r="I12" i="1"/>
  <c r="J12" i="1"/>
  <c r="I13" i="1"/>
  <c r="J13" i="1"/>
  <c r="I15" i="1"/>
  <c r="J15" i="1"/>
  <c r="I44" i="2"/>
  <c r="H44" i="2"/>
  <c r="G31" i="2"/>
  <c r="G30" i="2"/>
  <c r="G29" i="2"/>
  <c r="G28" i="2"/>
  <c r="G27" i="2"/>
  <c r="G25" i="2"/>
  <c r="G24" i="2"/>
  <c r="G23" i="2"/>
  <c r="G21" i="2"/>
  <c r="G20" i="2"/>
  <c r="H20" i="2" s="1"/>
  <c r="G19" i="2"/>
  <c r="H19" i="2" s="1"/>
  <c r="G18" i="2"/>
  <c r="G17" i="2"/>
  <c r="G16" i="2"/>
  <c r="G15" i="2"/>
  <c r="J16" i="1" l="1"/>
  <c r="I16" i="1"/>
  <c r="H26" i="2"/>
  <c r="H22" i="2"/>
  <c r="G12" i="2"/>
  <c r="G11" i="2"/>
  <c r="G10" i="2"/>
  <c r="H8" i="2" l="1"/>
  <c r="H7" i="2" s="1"/>
  <c r="H34" i="2" s="1"/>
  <c r="I21" i="2"/>
  <c r="I6" i="2" s="1"/>
  <c r="I20" i="2"/>
  <c r="I19" i="2"/>
  <c r="I34" i="2" l="1"/>
  <c r="H6" i="2"/>
  <c r="I8" i="2"/>
  <c r="I36" i="2" l="1"/>
  <c r="H36" i="2"/>
</calcChain>
</file>

<file path=xl/sharedStrings.xml><?xml version="1.0" encoding="utf-8"?>
<sst xmlns="http://schemas.openxmlformats.org/spreadsheetml/2006/main" count="65" uniqueCount="51">
  <si>
    <t xml:space="preserve">YEAR 1 </t>
  </si>
  <si>
    <t>YEAR 2</t>
  </si>
  <si>
    <t>CLUSTER NPC BUDGET DETAILS</t>
  </si>
  <si>
    <t>MANAGEMENT FEE BUDGET</t>
  </si>
  <si>
    <t>TOTAL CLUSTER NPC BUDGET</t>
  </si>
  <si>
    <t>A</t>
  </si>
  <si>
    <t>DETAILS</t>
  </si>
  <si>
    <t>CLUSTER NPC OPERATIONAL BUDGET</t>
  </si>
  <si>
    <t>Hours</t>
  </si>
  <si>
    <t>Rate per hour / Cost</t>
  </si>
  <si>
    <t>Details</t>
  </si>
  <si>
    <t>Total Estimated Cost</t>
  </si>
  <si>
    <t>Qty</t>
  </si>
  <si>
    <t>Cost</t>
  </si>
  <si>
    <t>i</t>
  </si>
  <si>
    <t>ii</t>
  </si>
  <si>
    <t>iii</t>
  </si>
  <si>
    <t>iv</t>
  </si>
  <si>
    <t>v</t>
  </si>
  <si>
    <t>Comments</t>
  </si>
  <si>
    <t>B</t>
  </si>
  <si>
    <t>ALLOCATION OF CLUSTER NPC BUDGET TO CLUSTER MEMBER (AS PER ACTIVITY COST BUDGETS)</t>
  </si>
  <si>
    <t>ASSUMPTIONS</t>
  </si>
  <si>
    <t>Rate</t>
  </si>
  <si>
    <t xml:space="preserve">Projected number of Hours for Activity </t>
  </si>
  <si>
    <t>Number of times per Activity</t>
  </si>
  <si>
    <t>Estimated no of hours to complete activity per annum</t>
  </si>
  <si>
    <t>CLUSTER MANAGEMENT FEE BUDGET</t>
  </si>
  <si>
    <t>Commercial Rate per Hour</t>
  </si>
  <si>
    <t>Total Cost for Activities</t>
  </si>
  <si>
    <t xml:space="preserve">Commercial Budget Year 1 </t>
  </si>
  <si>
    <t>Commercial Budget Year 2</t>
  </si>
  <si>
    <t>Resource Requirement</t>
  </si>
  <si>
    <t>Total Commercial Cost of Managing NPC</t>
  </si>
  <si>
    <t>Year 1</t>
  </si>
  <si>
    <t>Year 2</t>
  </si>
  <si>
    <t>NPC Management -  proposed</t>
  </si>
  <si>
    <t>ZZZ NPC Budget Analysis</t>
  </si>
  <si>
    <t>MEMBER A</t>
  </si>
  <si>
    <t>MEMBER B</t>
  </si>
  <si>
    <t>MEMBER C</t>
  </si>
  <si>
    <t>MEMBER D</t>
  </si>
  <si>
    <t>MEMBER E</t>
  </si>
  <si>
    <t>Activity 2 - xxx</t>
  </si>
  <si>
    <t>Activity 3 - xxx</t>
  </si>
  <si>
    <t>Activity 4 - xxx</t>
  </si>
  <si>
    <t>Activity 5 - xxx</t>
  </si>
  <si>
    <t>Activity 6 - xxx</t>
  </si>
  <si>
    <t>Activity 1 - xxx</t>
  </si>
  <si>
    <t xml:space="preserve">Sub- Activity 1 </t>
  </si>
  <si>
    <t>Sub- Activity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</si>
</sst>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\ #,##0"/>
    <numFmt numFmtId="165" formatCode="#,##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rgb="FF2F75B5"/>
      <name val="Calibri"/>
      <family val="2"/>
    </font>
    <font>
      <b/>
      <i/>
      <sz val="9"/>
      <color rgb="FF2F75B5"/>
      <name val="Calibri"/>
      <family val="2"/>
    </font>
    <font>
      <b/>
      <i/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i/>
      <sz val="9"/>
      <color theme="1"/>
      <name val="Calibri"/>
      <family val="2"/>
    </font>
    <font>
      <i/>
      <sz val="9"/>
      <color rgb="FF000000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3" fontId="8" fillId="2" borderId="3" xfId="0" applyNumberFormat="1" applyFont="1" applyFill="1" applyBorder="1" applyAlignment="1">
      <alignment horizontal="right" vertical="center"/>
    </xf>
    <xf numFmtId="3" fontId="8" fillId="2" borderId="2" xfId="0" applyNumberFormat="1" applyFont="1" applyFill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3" fontId="11" fillId="0" borderId="13" xfId="0" applyNumberFormat="1" applyFont="1" applyBorder="1" applyAlignment="1">
      <alignment horizontal="right" vertical="center"/>
    </xf>
    <xf numFmtId="3" fontId="11" fillId="0" borderId="15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9" fillId="0" borderId="3" xfId="0" applyNumberFormat="1" applyFont="1" applyBorder="1" applyAlignment="1">
      <alignment horizontal="right" vertical="center"/>
    </xf>
    <xf numFmtId="3" fontId="14" fillId="0" borderId="10" xfId="0" applyNumberFormat="1" applyFont="1" applyBorder="1" applyAlignment="1">
      <alignment horizontal="right" vertical="center"/>
    </xf>
    <xf numFmtId="0" fontId="15" fillId="5" borderId="0" xfId="0" applyFont="1" applyFill="1"/>
    <xf numFmtId="164" fontId="16" fillId="3" borderId="6" xfId="0" applyNumberFormat="1" applyFont="1" applyFill="1" applyBorder="1"/>
    <xf numFmtId="0" fontId="16" fillId="5" borderId="0" xfId="0" applyFont="1" applyFill="1"/>
    <xf numFmtId="0" fontId="8" fillId="0" borderId="7" xfId="0" applyFont="1" applyBorder="1" applyAlignment="1">
      <alignment vertical="center"/>
    </xf>
    <xf numFmtId="0" fontId="17" fillId="0" borderId="0" xfId="0" applyFont="1" applyAlignment="1">
      <alignment horizontal="center"/>
    </xf>
    <xf numFmtId="3" fontId="11" fillId="0" borderId="22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vertical="center"/>
    </xf>
    <xf numFmtId="3" fontId="8" fillId="0" borderId="7" xfId="0" applyNumberFormat="1" applyFont="1" applyBorder="1" applyAlignment="1">
      <alignment vertical="center"/>
    </xf>
    <xf numFmtId="164" fontId="10" fillId="0" borderId="22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3" fontId="4" fillId="0" borderId="7" xfId="0" applyNumberFormat="1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165" fontId="4" fillId="0" borderId="22" xfId="0" applyNumberFormat="1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3" fontId="4" fillId="0" borderId="15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0" fontId="4" fillId="0" borderId="6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164" fontId="16" fillId="0" borderId="4" xfId="0" applyNumberFormat="1" applyFont="1" applyBorder="1"/>
    <xf numFmtId="164" fontId="16" fillId="0" borderId="14" xfId="0" applyNumberFormat="1" applyFont="1" applyBorder="1" applyAlignment="1">
      <alignment horizontal="right"/>
    </xf>
    <xf numFmtId="0" fontId="17" fillId="0" borderId="19" xfId="0" applyFont="1" applyBorder="1" applyAlignment="1">
      <alignment horizontal="left"/>
    </xf>
    <xf numFmtId="164" fontId="16" fillId="0" borderId="0" xfId="0" applyNumberFormat="1" applyFont="1"/>
    <xf numFmtId="164" fontId="16" fillId="0" borderId="16" xfId="0" applyNumberFormat="1" applyFont="1" applyBorder="1" applyAlignment="1">
      <alignment horizontal="right"/>
    </xf>
    <xf numFmtId="164" fontId="16" fillId="3" borderId="2" xfId="0" applyNumberFormat="1" applyFont="1" applyFill="1" applyBorder="1"/>
    <xf numFmtId="164" fontId="16" fillId="0" borderId="18" xfId="0" applyNumberFormat="1" applyFont="1" applyBorder="1"/>
    <xf numFmtId="0" fontId="19" fillId="0" borderId="0" xfId="0" applyFont="1"/>
    <xf numFmtId="0" fontId="0" fillId="0" borderId="18" xfId="0" applyBorder="1"/>
    <xf numFmtId="164" fontId="0" fillId="0" borderId="4" xfId="0" applyNumberFormat="1" applyBorder="1"/>
    <xf numFmtId="164" fontId="0" fillId="0" borderId="4" xfId="0" applyNumberFormat="1" applyBorder="1" applyAlignment="1">
      <alignment vertical="center"/>
    </xf>
    <xf numFmtId="0" fontId="0" fillId="0" borderId="4" xfId="0" applyBorder="1"/>
    <xf numFmtId="164" fontId="0" fillId="0" borderId="18" xfId="0" applyNumberFormat="1" applyBorder="1"/>
    <xf numFmtId="1" fontId="0" fillId="0" borderId="4" xfId="0" applyNumberFormat="1" applyBorder="1"/>
    <xf numFmtId="1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9" xfId="0" applyBorder="1"/>
    <xf numFmtId="0" fontId="20" fillId="0" borderId="18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6" fillId="7" borderId="6" xfId="0" applyFont="1" applyFill="1" applyBorder="1" applyAlignment="1">
      <alignment horizontal="center" vertical="center" wrapText="1"/>
    </xf>
    <xf numFmtId="164" fontId="16" fillId="7" borderId="6" xfId="0" applyNumberFormat="1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22" fillId="0" borderId="0" xfId="0" applyFont="1"/>
    <xf numFmtId="164" fontId="1" fillId="7" borderId="26" xfId="0" applyNumberFormat="1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64" fontId="1" fillId="4" borderId="28" xfId="0" applyNumberFormat="1" applyFont="1" applyFill="1" applyBorder="1"/>
    <xf numFmtId="164" fontId="1" fillId="4" borderId="26" xfId="0" applyNumberFormat="1" applyFont="1" applyFill="1" applyBorder="1"/>
    <xf numFmtId="0" fontId="1" fillId="5" borderId="0" xfId="0" applyFont="1" applyFill="1" applyAlignment="1">
      <alignment wrapText="1"/>
    </xf>
    <xf numFmtId="0" fontId="0" fillId="5" borderId="0" xfId="0" applyFill="1"/>
    <xf numFmtId="164" fontId="0" fillId="5" borderId="0" xfId="0" applyNumberFormat="1" applyFill="1"/>
    <xf numFmtId="0" fontId="0" fillId="5" borderId="0" xfId="0" applyFill="1" applyAlignment="1">
      <alignment wrapText="1"/>
    </xf>
    <xf numFmtId="0" fontId="21" fillId="0" borderId="19" xfId="0" applyFont="1" applyBorder="1" applyAlignment="1">
      <alignment wrapText="1"/>
    </xf>
    <xf numFmtId="0" fontId="21" fillId="0" borderId="17" xfId="0" applyFont="1" applyBorder="1"/>
    <xf numFmtId="164" fontId="21" fillId="6" borderId="4" xfId="0" applyNumberFormat="1" applyFont="1" applyFill="1" applyBorder="1"/>
    <xf numFmtId="164" fontId="21" fillId="6" borderId="9" xfId="0" applyNumberFormat="1" applyFont="1" applyFill="1" applyBorder="1"/>
    <xf numFmtId="0" fontId="1" fillId="5" borderId="1" xfId="0" applyFont="1" applyFill="1" applyBorder="1" applyAlignment="1">
      <alignment wrapText="1"/>
    </xf>
    <xf numFmtId="0" fontId="1" fillId="5" borderId="6" xfId="0" applyFont="1" applyFill="1" applyBorder="1" applyAlignment="1">
      <alignment horizontal="center" wrapText="1"/>
    </xf>
    <xf numFmtId="0" fontId="1" fillId="5" borderId="19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19" fillId="5" borderId="0" xfId="0" applyFont="1" applyFill="1"/>
    <xf numFmtId="164" fontId="1" fillId="5" borderId="0" xfId="0" applyNumberFormat="1" applyFont="1" applyFill="1"/>
    <xf numFmtId="164" fontId="19" fillId="5" borderId="0" xfId="0" applyNumberFormat="1" applyFont="1" applyFill="1"/>
    <xf numFmtId="0" fontId="16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19" fillId="0" borderId="9" xfId="0" applyFont="1" applyBorder="1" applyAlignment="1">
      <alignment vertical="center"/>
    </xf>
    <xf numFmtId="1" fontId="0" fillId="0" borderId="9" xfId="0" applyNumberFormat="1" applyBorder="1"/>
    <xf numFmtId="164" fontId="0" fillId="0" borderId="9" xfId="0" applyNumberFormat="1" applyBorder="1"/>
    <xf numFmtId="0" fontId="1" fillId="5" borderId="0" xfId="0" applyFont="1" applyFill="1"/>
    <xf numFmtId="0" fontId="21" fillId="5" borderId="0" xfId="0" applyFont="1" applyFill="1"/>
    <xf numFmtId="0" fontId="4" fillId="5" borderId="23" xfId="0" applyFont="1" applyFill="1" applyBorder="1" applyAlignment="1">
      <alignment horizontal="left" vertical="center"/>
    </xf>
    <xf numFmtId="0" fontId="4" fillId="5" borderId="21" xfId="0" applyFont="1" applyFill="1" applyBorder="1" applyAlignment="1">
      <alignment horizontal="left" vertical="center"/>
    </xf>
    <xf numFmtId="0" fontId="0" fillId="5" borderId="4" xfId="0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7" borderId="29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6" fillId="4" borderId="1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164" fontId="10" fillId="0" borderId="23" xfId="0" applyNumberFormat="1" applyFont="1" applyBorder="1" applyAlignment="1">
      <alignment horizontal="right" vertical="center"/>
    </xf>
    <xf numFmtId="164" fontId="10" fillId="0" borderId="2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3" fontId="14" fillId="0" borderId="18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25"/>
  <sheetViews>
    <sheetView tabSelected="1" workbookViewId="0">
      <selection activeCell="B23" sqref="B23"/>
    </sheetView>
  </sheetViews>
  <sheetFormatPr defaultRowHeight="14.5" x14ac:dyDescent="0.35"/>
  <cols>
    <col min="1" max="1" width="3.81640625" customWidth="1"/>
    <col min="2" max="2" width="66.6328125" customWidth="1"/>
    <col min="3" max="3" width="12" customWidth="1"/>
    <col min="4" max="4" width="10.81640625" customWidth="1"/>
    <col min="5" max="5" width="14" customWidth="1"/>
    <col min="6" max="6" width="11.7265625" customWidth="1"/>
    <col min="7" max="7" width="11.36328125" customWidth="1"/>
    <col min="8" max="8" width="4.26953125" style="97" customWidth="1"/>
    <col min="9" max="9" width="11.6328125" customWidth="1"/>
    <col min="10" max="10" width="11.453125" customWidth="1"/>
  </cols>
  <sheetData>
    <row r="2" spans="2:10" x14ac:dyDescent="0.35">
      <c r="B2" s="96" t="s">
        <v>27</v>
      </c>
      <c r="C2" s="97"/>
      <c r="D2" s="97"/>
      <c r="E2" s="97"/>
      <c r="F2" s="98"/>
      <c r="G2" s="97"/>
      <c r="I2" s="97"/>
      <c r="J2" s="97"/>
    </row>
    <row r="3" spans="2:10" ht="15" thickBot="1" x14ac:dyDescent="0.4">
      <c r="B3" s="96"/>
      <c r="C3" s="97"/>
      <c r="D3" s="97"/>
      <c r="E3" s="97"/>
      <c r="F3" s="98"/>
      <c r="G3" s="97"/>
      <c r="I3" s="97"/>
      <c r="J3" s="97"/>
    </row>
    <row r="4" spans="2:10" ht="52.5" thickBot="1" x14ac:dyDescent="0.4">
      <c r="B4" s="89" t="s">
        <v>22</v>
      </c>
      <c r="C4" s="87" t="s">
        <v>24</v>
      </c>
      <c r="D4" s="87" t="s">
        <v>25</v>
      </c>
      <c r="E4" s="87" t="s">
        <v>26</v>
      </c>
      <c r="F4" s="88" t="s">
        <v>32</v>
      </c>
      <c r="G4" s="89" t="s">
        <v>29</v>
      </c>
      <c r="H4" s="106"/>
      <c r="I4" s="87" t="s">
        <v>30</v>
      </c>
      <c r="J4" s="87" t="s">
        <v>31</v>
      </c>
    </row>
    <row r="5" spans="2:10" x14ac:dyDescent="0.35">
      <c r="B5" s="83"/>
      <c r="C5" s="74"/>
      <c r="D5" s="74"/>
      <c r="E5" s="74"/>
      <c r="F5" s="78"/>
      <c r="G5" s="74"/>
      <c r="I5" s="77"/>
      <c r="J5" s="77"/>
    </row>
    <row r="6" spans="2:10" x14ac:dyDescent="0.35">
      <c r="B6" s="84"/>
      <c r="C6" s="77"/>
      <c r="D6" s="77"/>
      <c r="E6" s="77">
        <f>C6*D6</f>
        <v>0</v>
      </c>
      <c r="F6" s="79"/>
      <c r="G6" s="75">
        <f>E6*$C$19</f>
        <v>0</v>
      </c>
      <c r="H6" s="98"/>
      <c r="I6" s="75">
        <f>G6</f>
        <v>0</v>
      </c>
      <c r="J6" s="75">
        <f t="shared" ref="J6:J15" si="0">G6</f>
        <v>0</v>
      </c>
    </row>
    <row r="7" spans="2:10" x14ac:dyDescent="0.35">
      <c r="B7" s="84"/>
      <c r="C7" s="77"/>
      <c r="D7" s="77"/>
      <c r="E7" s="77">
        <f t="shared" ref="E7:E15" si="1">C7*D7</f>
        <v>0</v>
      </c>
      <c r="F7" s="79"/>
      <c r="G7" s="75">
        <f>E7*$C$19</f>
        <v>0</v>
      </c>
      <c r="H7" s="98"/>
      <c r="I7" s="75">
        <f>G7</f>
        <v>0</v>
      </c>
      <c r="J7" s="75">
        <f t="shared" si="0"/>
        <v>0</v>
      </c>
    </row>
    <row r="8" spans="2:10" x14ac:dyDescent="0.35">
      <c r="B8" s="85"/>
      <c r="C8" s="81"/>
      <c r="D8" s="81"/>
      <c r="E8" s="81">
        <f t="shared" si="1"/>
        <v>0</v>
      </c>
      <c r="F8" s="80"/>
      <c r="G8" s="76">
        <f>E8*$C$19</f>
        <v>0</v>
      </c>
      <c r="H8" s="98"/>
      <c r="I8" s="76">
        <f>G8</f>
        <v>0</v>
      </c>
      <c r="J8" s="75">
        <f t="shared" si="0"/>
        <v>0</v>
      </c>
    </row>
    <row r="9" spans="2:10" x14ac:dyDescent="0.35">
      <c r="B9" s="84"/>
      <c r="C9" s="77"/>
      <c r="D9" s="77"/>
      <c r="E9" s="77">
        <f t="shared" si="1"/>
        <v>0</v>
      </c>
      <c r="F9" s="79"/>
      <c r="G9" s="75">
        <f>E9*$C$19</f>
        <v>0</v>
      </c>
      <c r="H9" s="98"/>
      <c r="I9" s="75">
        <f>G9</f>
        <v>0</v>
      </c>
      <c r="J9" s="75">
        <f t="shared" si="0"/>
        <v>0</v>
      </c>
    </row>
    <row r="10" spans="2:10" x14ac:dyDescent="0.35">
      <c r="B10" s="86"/>
      <c r="C10" s="77"/>
      <c r="D10" s="77"/>
      <c r="E10" s="77">
        <f t="shared" si="1"/>
        <v>0</v>
      </c>
      <c r="F10" s="79"/>
      <c r="G10" s="75">
        <f>E10*$C$19</f>
        <v>0</v>
      </c>
      <c r="I10" s="75">
        <f>G10</f>
        <v>0</v>
      </c>
      <c r="J10" s="75">
        <f t="shared" si="0"/>
        <v>0</v>
      </c>
    </row>
    <row r="11" spans="2:10" x14ac:dyDescent="0.35">
      <c r="B11" s="84"/>
      <c r="C11" s="77"/>
      <c r="D11" s="77"/>
      <c r="E11" s="77">
        <f t="shared" si="1"/>
        <v>0</v>
      </c>
      <c r="F11" s="79"/>
      <c r="G11" s="75">
        <v>0</v>
      </c>
      <c r="H11" s="98"/>
      <c r="I11" s="75">
        <f t="shared" ref="I11:I15" si="2">G11</f>
        <v>0</v>
      </c>
      <c r="J11" s="75">
        <f t="shared" si="0"/>
        <v>0</v>
      </c>
    </row>
    <row r="12" spans="2:10" x14ac:dyDescent="0.35">
      <c r="B12" s="84"/>
      <c r="C12" s="77"/>
      <c r="D12" s="77"/>
      <c r="E12" s="77">
        <f t="shared" si="1"/>
        <v>0</v>
      </c>
      <c r="F12" s="79"/>
      <c r="G12" s="75">
        <f>E12*$C$19</f>
        <v>0</v>
      </c>
      <c r="H12" s="98"/>
      <c r="I12" s="75">
        <f t="shared" si="2"/>
        <v>0</v>
      </c>
      <c r="J12" s="75">
        <f t="shared" si="0"/>
        <v>0</v>
      </c>
    </row>
    <row r="13" spans="2:10" x14ac:dyDescent="0.35">
      <c r="B13" s="84"/>
      <c r="C13" s="77"/>
      <c r="D13" s="77"/>
      <c r="E13" s="77">
        <f t="shared" si="1"/>
        <v>0</v>
      </c>
      <c r="F13" s="79"/>
      <c r="G13" s="75">
        <f>E13*$C$19</f>
        <v>0</v>
      </c>
      <c r="H13" s="98"/>
      <c r="I13" s="75">
        <f t="shared" si="2"/>
        <v>0</v>
      </c>
      <c r="J13" s="75">
        <f t="shared" si="0"/>
        <v>0</v>
      </c>
    </row>
    <row r="14" spans="2:10" x14ac:dyDescent="0.35">
      <c r="B14" s="84"/>
      <c r="C14" s="77"/>
      <c r="D14" s="77"/>
      <c r="E14" s="77">
        <f t="shared" si="1"/>
        <v>0</v>
      </c>
      <c r="F14" s="79"/>
      <c r="G14" s="75">
        <f>E14*$C$19</f>
        <v>0</v>
      </c>
      <c r="H14" s="98"/>
      <c r="I14" s="75">
        <f t="shared" si="2"/>
        <v>0</v>
      </c>
      <c r="J14" s="75">
        <f t="shared" si="0"/>
        <v>0</v>
      </c>
    </row>
    <row r="15" spans="2:10" ht="15" thickBot="1" x14ac:dyDescent="0.4">
      <c r="B15" s="113"/>
      <c r="C15" s="82"/>
      <c r="D15" s="82"/>
      <c r="E15" s="82">
        <f t="shared" si="1"/>
        <v>0</v>
      </c>
      <c r="F15" s="114"/>
      <c r="G15" s="115">
        <f>E15*$C$19</f>
        <v>0</v>
      </c>
      <c r="H15" s="98"/>
      <c r="I15" s="75">
        <f t="shared" si="2"/>
        <v>0</v>
      </c>
      <c r="J15" s="75">
        <f t="shared" si="0"/>
        <v>0</v>
      </c>
    </row>
    <row r="16" spans="2:10" ht="15" thickBot="1" x14ac:dyDescent="0.4">
      <c r="B16" s="99"/>
      <c r="C16" s="97"/>
      <c r="D16" s="97"/>
      <c r="E16" s="122" t="s">
        <v>33</v>
      </c>
      <c r="F16" s="123"/>
      <c r="G16" s="123"/>
      <c r="H16" s="124"/>
      <c r="I16" s="91">
        <f>SUM(I6:I15)</f>
        <v>0</v>
      </c>
      <c r="J16" s="91">
        <f>SUM(J6:J15)</f>
        <v>0</v>
      </c>
    </row>
    <row r="17" spans="2:11" ht="15.5" thickTop="1" thickBot="1" x14ac:dyDescent="0.4">
      <c r="B17" s="99"/>
      <c r="C17" s="97"/>
      <c r="D17" s="97"/>
      <c r="E17" s="107"/>
      <c r="F17" s="107"/>
      <c r="G17" s="107"/>
      <c r="H17" s="107"/>
      <c r="I17" s="109"/>
      <c r="J17" s="109"/>
    </row>
    <row r="18" spans="2:11" ht="15" thickBot="1" x14ac:dyDescent="0.4">
      <c r="B18" s="104" t="s">
        <v>28</v>
      </c>
      <c r="C18" s="105" t="s">
        <v>23</v>
      </c>
      <c r="D18" s="116"/>
      <c r="E18" s="97"/>
      <c r="F18" s="98"/>
      <c r="G18" s="97"/>
      <c r="I18" s="97"/>
      <c r="J18" s="97"/>
    </row>
    <row r="19" spans="2:11" x14ac:dyDescent="0.35">
      <c r="B19" s="100"/>
      <c r="C19" s="102"/>
      <c r="D19" s="117"/>
      <c r="E19" s="108"/>
      <c r="F19" s="110"/>
      <c r="G19" s="108"/>
      <c r="H19" s="108"/>
      <c r="I19" s="108"/>
      <c r="J19" s="108"/>
      <c r="K19" s="73"/>
    </row>
    <row r="20" spans="2:11" ht="15" thickBot="1" x14ac:dyDescent="0.4">
      <c r="B20" s="101"/>
      <c r="C20" s="103"/>
      <c r="D20" s="117"/>
      <c r="E20" s="108"/>
      <c r="F20" s="110"/>
      <c r="G20" s="108"/>
      <c r="H20" s="108"/>
      <c r="I20" s="108"/>
      <c r="J20" s="108"/>
      <c r="K20" s="73"/>
    </row>
    <row r="21" spans="2:11" ht="15" thickBot="1" x14ac:dyDescent="0.4">
      <c r="B21" s="90"/>
      <c r="D21" s="97"/>
      <c r="E21" s="97"/>
      <c r="F21" s="97"/>
      <c r="G21" s="97"/>
      <c r="I21" s="97"/>
      <c r="J21" s="97"/>
    </row>
    <row r="22" spans="2:11" ht="15" thickBot="1" x14ac:dyDescent="0.4">
      <c r="B22" s="97"/>
      <c r="C22" s="97"/>
      <c r="D22" s="97"/>
      <c r="E22" s="125" t="s">
        <v>36</v>
      </c>
      <c r="F22" s="126"/>
      <c r="G22" s="126"/>
      <c r="H22" s="127"/>
      <c r="I22" s="92" t="s">
        <v>34</v>
      </c>
      <c r="J22" s="93" t="s">
        <v>35</v>
      </c>
    </row>
    <row r="23" spans="2:11" ht="15" thickBot="1" x14ac:dyDescent="0.4">
      <c r="B23" s="97"/>
      <c r="C23" s="97"/>
      <c r="D23" s="97"/>
      <c r="E23" s="128"/>
      <c r="F23" s="129"/>
      <c r="G23" s="129"/>
      <c r="H23" s="130"/>
      <c r="I23" s="94">
        <f>'Operational Management  Budget'!H35</f>
        <v>0</v>
      </c>
      <c r="J23" s="95">
        <f>'Operational Management  Budget'!I35</f>
        <v>0</v>
      </c>
    </row>
    <row r="24" spans="2:11" x14ac:dyDescent="0.35">
      <c r="B24" s="97"/>
      <c r="C24" s="97"/>
      <c r="D24" s="97"/>
      <c r="E24" s="97"/>
      <c r="F24" s="97"/>
      <c r="G24" s="97"/>
      <c r="I24" s="97"/>
      <c r="J24" s="97"/>
    </row>
    <row r="25" spans="2:11" x14ac:dyDescent="0.35">
      <c r="E25" s="97"/>
      <c r="F25" s="97"/>
      <c r="G25" s="97"/>
      <c r="I25" s="97"/>
      <c r="J25" s="97"/>
    </row>
  </sheetData>
  <mergeCells count="2">
    <mergeCell ref="E16:H16"/>
    <mergeCell ref="E22:H23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46"/>
  <sheetViews>
    <sheetView workbookViewId="0">
      <selection activeCell="G12" sqref="G12:G13"/>
    </sheetView>
  </sheetViews>
  <sheetFormatPr defaultRowHeight="14.5" x14ac:dyDescent="0.35"/>
  <cols>
    <col min="3" max="3" width="38.453125" customWidth="1"/>
    <col min="4" max="4" width="14.26953125" customWidth="1"/>
    <col min="5" max="5" width="11.453125" customWidth="1"/>
    <col min="6" max="6" width="43.36328125" customWidth="1"/>
    <col min="7" max="7" width="18.54296875" customWidth="1"/>
    <col min="8" max="8" width="17.36328125" customWidth="1"/>
    <col min="9" max="9" width="12.90625" customWidth="1"/>
    <col min="10" max="10" width="20.90625" customWidth="1"/>
  </cols>
  <sheetData>
    <row r="2" spans="1:10" ht="15" thickBot="1" x14ac:dyDescent="0.4"/>
    <row r="3" spans="1:10" ht="15" customHeight="1" thickBot="1" x14ac:dyDescent="0.4">
      <c r="A3" s="97"/>
      <c r="B3" s="150" t="s">
        <v>37</v>
      </c>
      <c r="C3" s="151"/>
      <c r="D3" s="151"/>
      <c r="E3" s="151"/>
      <c r="F3" s="151"/>
      <c r="G3" s="151"/>
      <c r="H3" s="151"/>
      <c r="I3" s="151"/>
      <c r="J3" s="152"/>
    </row>
    <row r="4" spans="1:10" ht="15" thickBot="1" x14ac:dyDescent="0.4">
      <c r="A4" s="97"/>
      <c r="B4" s="59"/>
      <c r="C4" s="60"/>
      <c r="D4" s="27"/>
      <c r="E4" s="27"/>
      <c r="F4" s="27"/>
      <c r="G4" s="27"/>
      <c r="H4" s="61"/>
      <c r="I4" s="121"/>
      <c r="J4" s="62"/>
    </row>
    <row r="5" spans="1:10" ht="15" thickBot="1" x14ac:dyDescent="0.4">
      <c r="A5" s="97"/>
      <c r="B5" s="153" t="s">
        <v>6</v>
      </c>
      <c r="C5" s="154"/>
      <c r="D5" s="154"/>
      <c r="E5" s="154"/>
      <c r="F5" s="154"/>
      <c r="G5" s="155"/>
      <c r="H5" s="2" t="s">
        <v>0</v>
      </c>
      <c r="I5" s="2" t="s">
        <v>1</v>
      </c>
      <c r="J5" s="63" t="s">
        <v>19</v>
      </c>
    </row>
    <row r="6" spans="1:10" ht="15" thickBot="1" x14ac:dyDescent="0.4">
      <c r="A6" s="97"/>
      <c r="B6" s="64" t="s">
        <v>5</v>
      </c>
      <c r="C6" s="1" t="s">
        <v>7</v>
      </c>
      <c r="D6" s="2"/>
      <c r="E6" s="2"/>
      <c r="F6" s="2"/>
      <c r="G6" s="2"/>
      <c r="H6" s="3">
        <f>H7+H19+H20+H21+H22+H26</f>
        <v>0</v>
      </c>
      <c r="I6" s="3">
        <f>I7+I19+I20+I21+I22+I26</f>
        <v>0</v>
      </c>
      <c r="J6" s="4"/>
    </row>
    <row r="7" spans="1:10" ht="24.5" customHeight="1" thickBot="1" x14ac:dyDescent="0.4">
      <c r="A7" s="97"/>
      <c r="B7" s="64">
        <v>1</v>
      </c>
      <c r="C7" s="10" t="s">
        <v>48</v>
      </c>
      <c r="D7" s="16"/>
      <c r="E7" s="16"/>
      <c r="F7" s="16"/>
      <c r="G7" s="16"/>
      <c r="H7" s="5">
        <f>H8+G15+G16+G17+G18</f>
        <v>0</v>
      </c>
      <c r="I7" s="5"/>
      <c r="J7" s="158"/>
    </row>
    <row r="8" spans="1:10" x14ac:dyDescent="0.35">
      <c r="A8" s="97"/>
      <c r="B8" s="56"/>
      <c r="C8" s="19"/>
      <c r="D8" s="20"/>
      <c r="E8" s="20"/>
      <c r="F8" s="20"/>
      <c r="G8" s="20"/>
      <c r="H8" s="25">
        <f>SUM(G10:G13)</f>
        <v>0</v>
      </c>
      <c r="I8" s="25">
        <f>SUM(H8*1.05)</f>
        <v>0</v>
      </c>
      <c r="J8" s="159"/>
    </row>
    <row r="9" spans="1:10" ht="24" x14ac:dyDescent="0.35">
      <c r="A9" s="97"/>
      <c r="B9" s="57"/>
      <c r="C9" s="34" t="s">
        <v>49</v>
      </c>
      <c r="D9" s="30" t="s">
        <v>8</v>
      </c>
      <c r="E9" s="35" t="s">
        <v>9</v>
      </c>
      <c r="F9" s="30" t="s">
        <v>10</v>
      </c>
      <c r="G9" s="21" t="s">
        <v>11</v>
      </c>
      <c r="H9" s="18"/>
      <c r="I9" s="18"/>
      <c r="J9" s="159"/>
    </row>
    <row r="10" spans="1:10" x14ac:dyDescent="0.35">
      <c r="A10" s="97"/>
      <c r="B10" s="57" t="s">
        <v>14</v>
      </c>
      <c r="C10" s="36"/>
      <c r="D10" s="37"/>
      <c r="E10" s="38"/>
      <c r="F10" s="31"/>
      <c r="G10" s="24">
        <f>D10*E10</f>
        <v>0</v>
      </c>
      <c r="H10" s="18"/>
      <c r="I10" s="18"/>
      <c r="J10" s="159"/>
    </row>
    <row r="11" spans="1:10" x14ac:dyDescent="0.35">
      <c r="A11" s="97"/>
      <c r="B11" s="57" t="s">
        <v>15</v>
      </c>
      <c r="C11" s="36"/>
      <c r="D11" s="38"/>
      <c r="E11" s="38"/>
      <c r="F11" s="31"/>
      <c r="G11" s="24">
        <f t="shared" ref="G11:G12" si="0">D11*E11</f>
        <v>0</v>
      </c>
      <c r="H11" s="18"/>
      <c r="I11" s="18"/>
      <c r="J11" s="159"/>
    </row>
    <row r="12" spans="1:10" ht="36" customHeight="1" x14ac:dyDescent="0.35">
      <c r="A12" s="97"/>
      <c r="B12" s="120"/>
      <c r="C12" s="118"/>
      <c r="D12" s="146"/>
      <c r="E12" s="146"/>
      <c r="F12" s="161"/>
      <c r="G12" s="148">
        <f t="shared" si="0"/>
        <v>0</v>
      </c>
      <c r="H12" s="18"/>
      <c r="I12" s="18"/>
      <c r="J12" s="159"/>
    </row>
    <row r="13" spans="1:10" x14ac:dyDescent="0.35">
      <c r="A13" s="97"/>
      <c r="B13" s="57"/>
      <c r="C13" s="119"/>
      <c r="D13" s="147"/>
      <c r="E13" s="147"/>
      <c r="F13" s="162"/>
      <c r="G13" s="149"/>
      <c r="H13" s="18"/>
      <c r="I13" s="18"/>
      <c r="J13" s="159"/>
    </row>
    <row r="14" spans="1:10" x14ac:dyDescent="0.35">
      <c r="A14" s="97"/>
      <c r="B14" s="57"/>
      <c r="C14" s="34" t="s">
        <v>50</v>
      </c>
      <c r="D14" s="39" t="s">
        <v>12</v>
      </c>
      <c r="E14" s="39" t="s">
        <v>13</v>
      </c>
      <c r="F14" s="30" t="s">
        <v>10</v>
      </c>
      <c r="G14" s="21" t="s">
        <v>11</v>
      </c>
      <c r="H14" s="18"/>
      <c r="I14" s="18"/>
      <c r="J14" s="159"/>
    </row>
    <row r="15" spans="1:10" x14ac:dyDescent="0.35">
      <c r="A15" s="97"/>
      <c r="B15" s="57" t="s">
        <v>14</v>
      </c>
      <c r="C15" s="40"/>
      <c r="D15" s="41"/>
      <c r="E15" s="41"/>
      <c r="F15" s="32"/>
      <c r="G15" s="24">
        <f t="shared" ref="G15:G19" si="1">D15*E15</f>
        <v>0</v>
      </c>
      <c r="H15" s="7"/>
      <c r="I15" s="7"/>
      <c r="J15" s="159"/>
    </row>
    <row r="16" spans="1:10" x14ac:dyDescent="0.35">
      <c r="A16" s="97"/>
      <c r="B16" s="57" t="s">
        <v>15</v>
      </c>
      <c r="C16" s="42"/>
      <c r="D16" s="41"/>
      <c r="E16" s="41"/>
      <c r="F16" s="32"/>
      <c r="G16" s="24">
        <f t="shared" si="1"/>
        <v>0</v>
      </c>
      <c r="H16" s="7"/>
      <c r="I16" s="7"/>
      <c r="J16" s="159"/>
    </row>
    <row r="17" spans="1:10" x14ac:dyDescent="0.35">
      <c r="A17" s="97"/>
      <c r="B17" s="57" t="s">
        <v>16</v>
      </c>
      <c r="C17" s="42"/>
      <c r="D17" s="41"/>
      <c r="E17" s="41"/>
      <c r="F17" s="32"/>
      <c r="G17" s="24">
        <f t="shared" si="1"/>
        <v>0</v>
      </c>
      <c r="H17" s="7"/>
      <c r="I17" s="7"/>
      <c r="J17" s="159"/>
    </row>
    <row r="18" spans="1:10" ht="15.5" thickBot="1" x14ac:dyDescent="0.4">
      <c r="A18" s="97"/>
      <c r="B18" s="57" t="s">
        <v>17</v>
      </c>
      <c r="C18" s="43"/>
      <c r="D18" s="44"/>
      <c r="E18" s="44"/>
      <c r="F18" s="33"/>
      <c r="G18" s="24">
        <f t="shared" si="1"/>
        <v>0</v>
      </c>
      <c r="H18" s="8"/>
      <c r="I18" s="9"/>
      <c r="J18" s="160"/>
    </row>
    <row r="19" spans="1:10" ht="15" hidden="1" thickBot="1" x14ac:dyDescent="0.4">
      <c r="A19" s="97"/>
      <c r="B19" s="64">
        <v>2</v>
      </c>
      <c r="C19" s="10" t="s">
        <v>43</v>
      </c>
      <c r="D19" s="26"/>
      <c r="E19" s="26"/>
      <c r="F19" s="27"/>
      <c r="G19" s="24">
        <f t="shared" si="1"/>
        <v>0</v>
      </c>
      <c r="H19" s="11">
        <f>G19</f>
        <v>0</v>
      </c>
      <c r="I19" s="5">
        <f>SUM(H19*1.05)</f>
        <v>0</v>
      </c>
      <c r="J19" s="156"/>
    </row>
    <row r="20" spans="1:10" ht="15" hidden="1" thickBot="1" x14ac:dyDescent="0.4">
      <c r="A20" s="97"/>
      <c r="B20" s="65">
        <v>3</v>
      </c>
      <c r="C20" s="10" t="s">
        <v>44</v>
      </c>
      <c r="D20" s="29"/>
      <c r="E20" s="29"/>
      <c r="F20" s="28"/>
      <c r="G20" s="24">
        <f t="shared" ref="G20:G31" si="2">D20*E20</f>
        <v>0</v>
      </c>
      <c r="H20" s="5">
        <f>G20</f>
        <v>0</v>
      </c>
      <c r="I20" s="5">
        <f t="shared" ref="I20:I21" si="3">SUM(H20*1.05)</f>
        <v>0</v>
      </c>
      <c r="J20" s="157"/>
    </row>
    <row r="21" spans="1:10" ht="15" hidden="1" thickBot="1" x14ac:dyDescent="0.4">
      <c r="A21" s="97"/>
      <c r="B21" s="65">
        <v>4</v>
      </c>
      <c r="C21" s="10" t="s">
        <v>45</v>
      </c>
      <c r="D21" s="29"/>
      <c r="E21" s="29"/>
      <c r="F21" s="28"/>
      <c r="G21" s="24">
        <f t="shared" si="2"/>
        <v>0</v>
      </c>
      <c r="H21" s="5"/>
      <c r="I21" s="5">
        <f t="shared" si="3"/>
        <v>0</v>
      </c>
      <c r="J21" s="157"/>
    </row>
    <row r="22" spans="1:10" ht="15" hidden="1" thickBot="1" x14ac:dyDescent="0.4">
      <c r="A22" s="97"/>
      <c r="B22" s="64">
        <v>5</v>
      </c>
      <c r="C22" s="10" t="s">
        <v>46</v>
      </c>
      <c r="D22" s="23"/>
      <c r="E22" s="23"/>
      <c r="F22" s="16"/>
      <c r="G22" s="23"/>
      <c r="H22" s="5">
        <f>SUM(G23:G25)</f>
        <v>0</v>
      </c>
      <c r="I22" s="5"/>
      <c r="J22" s="157"/>
    </row>
    <row r="23" spans="1:10" hidden="1" x14ac:dyDescent="0.35">
      <c r="A23" s="97"/>
      <c r="B23" s="56" t="s">
        <v>14</v>
      </c>
      <c r="C23" s="48"/>
      <c r="D23" s="45"/>
      <c r="E23" s="45"/>
      <c r="F23" s="51"/>
      <c r="G23" s="24">
        <f t="shared" si="2"/>
        <v>0</v>
      </c>
      <c r="H23" s="6"/>
      <c r="I23" s="12"/>
      <c r="J23" s="157"/>
    </row>
    <row r="24" spans="1:10" hidden="1" x14ac:dyDescent="0.35">
      <c r="A24" s="97"/>
      <c r="B24" s="57" t="s">
        <v>15</v>
      </c>
      <c r="C24" s="42"/>
      <c r="D24" s="46"/>
      <c r="E24" s="46"/>
      <c r="F24" s="32"/>
      <c r="G24" s="24">
        <f t="shared" si="2"/>
        <v>0</v>
      </c>
      <c r="H24" s="7"/>
      <c r="I24" s="7"/>
      <c r="J24" s="157"/>
    </row>
    <row r="25" spans="1:10" ht="15" hidden="1" thickBot="1" x14ac:dyDescent="0.4">
      <c r="A25" s="97"/>
      <c r="B25" s="58" t="s">
        <v>16</v>
      </c>
      <c r="C25" s="43"/>
      <c r="D25" s="47"/>
      <c r="E25" s="47"/>
      <c r="F25" s="52"/>
      <c r="G25" s="24">
        <f t="shared" si="2"/>
        <v>0</v>
      </c>
      <c r="H25" s="8"/>
      <c r="I25" s="8"/>
      <c r="J25" s="157"/>
    </row>
    <row r="26" spans="1:10" ht="15" hidden="1" thickBot="1" x14ac:dyDescent="0.4">
      <c r="A26" s="97"/>
      <c r="B26" s="64">
        <v>6</v>
      </c>
      <c r="C26" s="10" t="s">
        <v>47</v>
      </c>
      <c r="D26" s="22"/>
      <c r="E26" s="22"/>
      <c r="F26" s="53"/>
      <c r="G26" s="22"/>
      <c r="H26" s="11">
        <f>SUM(G27:G31)</f>
        <v>0</v>
      </c>
      <c r="I26" s="11"/>
      <c r="J26" s="157"/>
    </row>
    <row r="27" spans="1:10" hidden="1" x14ac:dyDescent="0.35">
      <c r="A27" s="97"/>
      <c r="B27" s="56" t="s">
        <v>14</v>
      </c>
      <c r="C27" s="48"/>
      <c r="D27" s="45"/>
      <c r="E27" s="45"/>
      <c r="F27" s="51"/>
      <c r="G27" s="24">
        <f t="shared" si="2"/>
        <v>0</v>
      </c>
      <c r="H27" s="6"/>
      <c r="I27" s="6"/>
      <c r="J27" s="157"/>
    </row>
    <row r="28" spans="1:10" ht="15" hidden="1" thickBot="1" x14ac:dyDescent="0.4">
      <c r="A28" s="97"/>
      <c r="B28" s="57" t="s">
        <v>15</v>
      </c>
      <c r="C28" s="48"/>
      <c r="D28" s="47"/>
      <c r="E28" s="47"/>
      <c r="F28" s="33"/>
      <c r="G28" s="24">
        <f t="shared" si="2"/>
        <v>0</v>
      </c>
      <c r="H28" s="8"/>
      <c r="I28" s="8"/>
      <c r="J28" s="157"/>
    </row>
    <row r="29" spans="1:10" ht="15" hidden="1" thickBot="1" x14ac:dyDescent="0.4">
      <c r="A29" s="97"/>
      <c r="B29" s="57" t="s">
        <v>16</v>
      </c>
      <c r="C29" s="43"/>
      <c r="D29" s="49"/>
      <c r="E29" s="49"/>
      <c r="F29" s="54"/>
      <c r="G29" s="24">
        <f t="shared" si="2"/>
        <v>0</v>
      </c>
      <c r="H29" s="50"/>
      <c r="I29" s="50"/>
      <c r="J29" s="157"/>
    </row>
    <row r="30" spans="1:10" ht="15" hidden="1" thickBot="1" x14ac:dyDescent="0.4">
      <c r="A30" s="97"/>
      <c r="B30" s="57" t="s">
        <v>17</v>
      </c>
      <c r="C30" s="55"/>
      <c r="D30" s="49"/>
      <c r="E30" s="49"/>
      <c r="F30" s="54"/>
      <c r="G30" s="24">
        <f t="shared" si="2"/>
        <v>0</v>
      </c>
      <c r="H30" s="50"/>
      <c r="I30" s="50"/>
      <c r="J30" s="157"/>
    </row>
    <row r="31" spans="1:10" ht="15" hidden="1" thickBot="1" x14ac:dyDescent="0.4">
      <c r="A31" s="97"/>
      <c r="B31" s="58" t="s">
        <v>18</v>
      </c>
      <c r="C31" s="55"/>
      <c r="D31" s="49"/>
      <c r="E31" s="49"/>
      <c r="F31" s="54"/>
      <c r="G31" s="24">
        <f t="shared" si="2"/>
        <v>0</v>
      </c>
      <c r="H31" s="50"/>
      <c r="I31" s="50"/>
      <c r="J31" s="157"/>
    </row>
    <row r="32" spans="1:10" ht="15" thickBot="1" x14ac:dyDescent="0.4">
      <c r="A32" s="97"/>
      <c r="B32" s="97"/>
      <c r="C32" s="13"/>
      <c r="D32" s="13"/>
      <c r="E32" s="13"/>
      <c r="F32" s="13"/>
      <c r="G32" s="13"/>
      <c r="H32" s="13"/>
      <c r="I32" s="112"/>
      <c r="J32" s="13"/>
    </row>
    <row r="33" spans="1:10" ht="15" thickBot="1" x14ac:dyDescent="0.4">
      <c r="A33" s="97"/>
      <c r="B33" s="144" t="s">
        <v>2</v>
      </c>
      <c r="C33" s="145"/>
      <c r="D33" s="145"/>
      <c r="E33" s="145"/>
      <c r="F33" s="145"/>
      <c r="G33" s="145"/>
      <c r="H33" s="145"/>
      <c r="I33" s="145"/>
      <c r="J33" s="111"/>
    </row>
    <row r="34" spans="1:10" ht="15" thickBot="1" x14ac:dyDescent="0.4">
      <c r="A34" s="97"/>
      <c r="B34" s="64" t="s">
        <v>5</v>
      </c>
      <c r="C34" s="142" t="s">
        <v>7</v>
      </c>
      <c r="D34" s="143"/>
      <c r="E34" s="143"/>
      <c r="F34" s="143"/>
      <c r="G34" s="143"/>
      <c r="H34" s="72">
        <f>H7+H19+H20+H21+H22+H26</f>
        <v>0</v>
      </c>
      <c r="I34" s="69">
        <f>I7+I19+I20+I21+I22+I26</f>
        <v>0</v>
      </c>
      <c r="J34" s="13"/>
    </row>
    <row r="35" spans="1:10" ht="15" thickBot="1" x14ac:dyDescent="0.4">
      <c r="A35" s="97"/>
      <c r="B35" s="64" t="s">
        <v>20</v>
      </c>
      <c r="C35" s="68" t="s">
        <v>3</v>
      </c>
      <c r="D35" s="17"/>
      <c r="E35" s="17"/>
      <c r="F35" s="17"/>
      <c r="G35" s="17"/>
      <c r="H35" s="67"/>
      <c r="I35" s="70"/>
      <c r="J35" s="13"/>
    </row>
    <row r="36" spans="1:10" ht="15" thickBot="1" x14ac:dyDescent="0.4">
      <c r="A36" s="97"/>
      <c r="B36" s="131" t="s">
        <v>4</v>
      </c>
      <c r="C36" s="132"/>
      <c r="D36" s="132"/>
      <c r="E36" s="132"/>
      <c r="F36" s="132"/>
      <c r="G36" s="132"/>
      <c r="H36" s="14">
        <f>SUM(H34:H35)</f>
        <v>0</v>
      </c>
      <c r="I36" s="71">
        <f t="shared" ref="I36" si="4">SUM(I34:I35)</f>
        <v>0</v>
      </c>
      <c r="J36" s="15"/>
    </row>
    <row r="37" spans="1:10" ht="15" thickBot="1" x14ac:dyDescent="0.4">
      <c r="A37" s="97"/>
      <c r="B37" s="97"/>
      <c r="C37" s="97"/>
      <c r="D37" s="97"/>
      <c r="E37" s="97"/>
      <c r="F37" s="97"/>
      <c r="G37" s="97"/>
      <c r="H37" s="97"/>
      <c r="I37" s="97"/>
      <c r="J37" s="97"/>
    </row>
    <row r="38" spans="1:10" ht="15" thickBot="1" x14ac:dyDescent="0.4">
      <c r="A38" s="97"/>
      <c r="B38" s="144" t="s">
        <v>21</v>
      </c>
      <c r="C38" s="145"/>
      <c r="D38" s="145"/>
      <c r="E38" s="145"/>
      <c r="F38" s="145"/>
      <c r="G38" s="145"/>
      <c r="H38" s="145"/>
      <c r="I38" s="145"/>
      <c r="J38" s="97"/>
    </row>
    <row r="39" spans="1:10" x14ac:dyDescent="0.35">
      <c r="A39" s="97"/>
      <c r="B39" s="133" t="s">
        <v>38</v>
      </c>
      <c r="C39" s="134"/>
      <c r="D39" s="134"/>
      <c r="E39" s="134"/>
      <c r="F39" s="134"/>
      <c r="G39" s="135"/>
      <c r="H39" s="72"/>
      <c r="I39" s="69"/>
      <c r="J39" s="97"/>
    </row>
    <row r="40" spans="1:10" x14ac:dyDescent="0.35">
      <c r="A40" s="97"/>
      <c r="B40" s="136" t="s">
        <v>39</v>
      </c>
      <c r="C40" s="137"/>
      <c r="D40" s="137"/>
      <c r="E40" s="137"/>
      <c r="F40" s="137"/>
      <c r="G40" s="138"/>
      <c r="H40" s="66"/>
      <c r="I40" s="69"/>
      <c r="J40" s="97"/>
    </row>
    <row r="41" spans="1:10" x14ac:dyDescent="0.35">
      <c r="A41" s="97"/>
      <c r="B41" s="136" t="s">
        <v>40</v>
      </c>
      <c r="C41" s="137"/>
      <c r="D41" s="137"/>
      <c r="E41" s="137"/>
      <c r="F41" s="137"/>
      <c r="G41" s="138"/>
      <c r="H41" s="66"/>
      <c r="I41" s="69"/>
      <c r="J41" s="97"/>
    </row>
    <row r="42" spans="1:10" x14ac:dyDescent="0.35">
      <c r="A42" s="97"/>
      <c r="B42" s="136" t="s">
        <v>41</v>
      </c>
      <c r="C42" s="137"/>
      <c r="D42" s="137"/>
      <c r="E42" s="137"/>
      <c r="F42" s="137"/>
      <c r="G42" s="138"/>
      <c r="H42" s="66"/>
      <c r="I42" s="69"/>
      <c r="J42" s="97"/>
    </row>
    <row r="43" spans="1:10" ht="15" thickBot="1" x14ac:dyDescent="0.4">
      <c r="A43" s="97"/>
      <c r="B43" s="139" t="s">
        <v>42</v>
      </c>
      <c r="C43" s="140"/>
      <c r="D43" s="140"/>
      <c r="E43" s="140"/>
      <c r="F43" s="140"/>
      <c r="G43" s="141"/>
      <c r="H43" s="66"/>
      <c r="I43" s="69"/>
      <c r="J43" s="97"/>
    </row>
    <row r="44" spans="1:10" ht="15" thickBot="1" x14ac:dyDescent="0.4">
      <c r="A44" s="97"/>
      <c r="B44" s="131" t="s">
        <v>4</v>
      </c>
      <c r="C44" s="132"/>
      <c r="D44" s="132"/>
      <c r="E44" s="132"/>
      <c r="F44" s="132"/>
      <c r="G44" s="132"/>
      <c r="H44" s="14">
        <f>SUM(H39:H43)</f>
        <v>0</v>
      </c>
      <c r="I44" s="14">
        <f t="shared" ref="I44" si="5">SUM(I39:I43)</f>
        <v>0</v>
      </c>
      <c r="J44" s="97"/>
    </row>
    <row r="45" spans="1:10" x14ac:dyDescent="0.35">
      <c r="A45" s="97"/>
      <c r="B45" s="97"/>
      <c r="C45" s="97"/>
      <c r="D45" s="97"/>
      <c r="E45" s="97"/>
      <c r="F45" s="97"/>
      <c r="G45" s="97"/>
      <c r="H45" s="97"/>
      <c r="I45" s="97"/>
      <c r="J45" s="97"/>
    </row>
    <row r="46" spans="1:10" x14ac:dyDescent="0.35">
      <c r="A46" s="97"/>
      <c r="B46" s="97"/>
      <c r="C46" s="97"/>
      <c r="D46" s="97"/>
      <c r="E46" s="97"/>
      <c r="F46" s="97"/>
      <c r="G46" s="97"/>
      <c r="H46" s="97"/>
      <c r="I46" s="97"/>
    </row>
  </sheetData>
  <mergeCells count="18">
    <mergeCell ref="B3:J3"/>
    <mergeCell ref="B5:G5"/>
    <mergeCell ref="J19:J31"/>
    <mergeCell ref="J7:J18"/>
    <mergeCell ref="F12:F13"/>
    <mergeCell ref="D12:D13"/>
    <mergeCell ref="C34:G34"/>
    <mergeCell ref="B36:G36"/>
    <mergeCell ref="B33:I33"/>
    <mergeCell ref="B38:I38"/>
    <mergeCell ref="E12:E13"/>
    <mergeCell ref="G12:G13"/>
    <mergeCell ref="B44:G44"/>
    <mergeCell ref="B39:G39"/>
    <mergeCell ref="B40:G40"/>
    <mergeCell ref="B41:G41"/>
    <mergeCell ref="B42:G42"/>
    <mergeCell ref="B43:G43"/>
  </mergeCells>
  <pageMargins left="0.51181102362204722" right="0.51181102362204722" top="0.55118110236220474" bottom="0.35433070866141736" header="0.31496062992125984" footer="0.31496062992125984"/>
  <pageSetup paperSize="8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4D69-AB9E-4771-BB64-02D2D82FD232}">
  <dimension ref="A1"/>
  <sheetViews>
    <sheetView workbookViewId="0">
      <selection activeCell="L16" sqref="L16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Management Fee Budget</vt:lpstr>
      <vt:lpstr>Operational Management  Budget</vt:lpstr>
      <vt:lpstr>Planned Disbursement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Baakile Motha</cp:lastModifiedBy>
  <cp:lastPrinted>2019-05-29T13:37:47Z</cp:lastPrinted>
  <dcterms:created xsi:type="dcterms:W3CDTF">2018-03-05T13:43:55Z</dcterms:created>
  <dcterms:modified xsi:type="dcterms:W3CDTF">2024-12-04T10:48:31Z</dcterms:modified>
</cp:coreProperties>
</file>